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560"/>
  </bookViews>
  <sheets>
    <sheet name="приложение 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2" l="1"/>
  <c r="C31" i="2"/>
  <c r="D15" i="2"/>
  <c r="C15" i="2"/>
  <c r="D10" i="2" l="1"/>
  <c r="D52" i="2" s="1"/>
  <c r="C10" i="2"/>
  <c r="C52" i="2" s="1"/>
  <c r="D39" i="2" l="1"/>
  <c r="C39" i="2"/>
</calcChain>
</file>

<file path=xl/sharedStrings.xml><?xml version="1.0" encoding="utf-8"?>
<sst xmlns="http://schemas.openxmlformats.org/spreadsheetml/2006/main" count="91" uniqueCount="90">
  <si>
    <t>сельского поселения Аган</t>
  </si>
  <si>
    <t>Код бюджетной классификации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</si>
  <si>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</si>
  <si>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поселений</t>
  </si>
  <si>
    <t>Прочие доходы от компенсации затрат бюджетов поселений</t>
  </si>
  <si>
    <t>Прочие доходы от оказания платных услуг (работ) получателями средств бюджетов поселений</t>
  </si>
  <si>
    <t>Приложение 1</t>
  </si>
  <si>
    <t>Исполнено            (тыс. руб.)</t>
  </si>
  <si>
    <t>к  решению Совета депутатов</t>
  </si>
  <si>
    <t>Доходы от реализации иного имущества, находящегося в собственности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</si>
  <si>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ДОХОДЫ ОТ ВОЗМЕЩЕНИЯ УЩЕРБА</t>
  </si>
  <si>
    <t>Невыясненные поступления, зачисляемые в бюджеты поселений</t>
  </si>
  <si>
    <t>182 1 01 02010 01 1000 110</t>
  </si>
  <si>
    <t>182 1 01 02010 01 2100 110</t>
  </si>
  <si>
    <t>182 1 01 02030 01 1000 110</t>
  </si>
  <si>
    <t>182 1 06 01030 10 1000 110</t>
  </si>
  <si>
    <t>182  1 06 06043 10 1000 110</t>
  </si>
  <si>
    <t>653 1 13 01995 10 0000 130</t>
  </si>
  <si>
    <t>653 1 13 02995 10 0000 130</t>
  </si>
  <si>
    <t>Доходы   от возмещения  ущерба при возникновении страховых случаев по обязательному страхованию гражданской ответственности, когда выгодоприобретателеми  выступают получатели  средств бюджетов сельских поселений</t>
  </si>
  <si>
    <t>653 1 14 02053 10 0000 410</t>
  </si>
  <si>
    <t>653 1 16 00000 00 0000 000</t>
  </si>
  <si>
    <t>653 1 17 01050 10 0000 180</t>
  </si>
  <si>
    <t>653 2 02 02999 10 0000 151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</si>
  <si>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</si>
  <si>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653 2 19 05000 10 0000 151</t>
  </si>
  <si>
    <t>653 1 16 23052 10 0000 140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</si>
  <si>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</si>
  <si>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</si>
  <si>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</si>
  <si>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</si>
  <si>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</si>
  <si>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</si>
  <si>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</si>
  <si>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</si>
  <si>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Российской Федерации)</t>
  </si>
  <si>
    <t>182 1 06 01030 10 2100 110</t>
  </si>
  <si>
    <t>182  1 06 06033 10 1000 110</t>
  </si>
  <si>
    <t>182  1 06 06043 10 2100 110</t>
  </si>
  <si>
    <t>653 1 08 04020 01 0000 110</t>
  </si>
  <si>
    <t>653 1 11 09045 10 0000 120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</si>
  <si>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</si>
  <si>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653 1 11 05075 10 0000 120</t>
  </si>
  <si>
    <t>182 1 01 02030 01 2100 110</t>
  </si>
  <si>
    <t>182 1 01 02030 01 3000 110</t>
  </si>
  <si>
    <t>Субвенции бюджетам сельских поселений на выполнение передоваемых полномочий субъектов Российской Федерации</t>
  </si>
  <si>
    <t>100 Управление Федерального Казначейства по Ханты-Мансийскому автономному округу -Югре</t>
  </si>
  <si>
    <t>653 Администрация сельского поселения Аган</t>
  </si>
  <si>
    <t>Наименование кода администратора поступлений в бюджет,группы,подгруппы,статьи,подстатьи,элемента,программы(подпрограммы),кода экономической классификации доходов</t>
  </si>
  <si>
    <t>Утверждено (с учетом изменений и дополнений)       (тыс. руб)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</si>
  <si>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</si>
  <si>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</si>
  <si>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</si>
  <si>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t>182 Межрайонная  инспекция Федеральной налоговой службы №6 по Ханты-Мансийскому автономному округу-Югре</t>
  </si>
  <si>
    <t>182 1 01 02020 01 1000 110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</si>
  <si>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(пересчеты,недоимка и задолженность по соответствующему платежу,в том числе по отмененному)</t>
  </si>
  <si>
    <t>182 1 01 02020 01 2100 110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</si>
  <si>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</si>
  <si>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</si>
  <si>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</si>
  <si>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 по соответствующему платежу)</t>
  </si>
  <si>
    <t>182 1 01 02020 01 3000 110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</si>
  <si>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(перерасчеты, недоимка  и задолженность пор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</si>
  <si>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налогу).</t>
  </si>
  <si>
    <t>182  1 06 06033 10 3000 110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</si>
  <si>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 штрафов)по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</si>
  <si>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</si>
  <si>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лиц,обладающих земельным  участком, расположенным в границах  сельских поселений  (пересчеты,недоимка и задолженность по соответствующему платежу , в  том числе по отмененному)</t>
  </si>
  <si>
    <t>Земельный налог с физических лиц,обладающих земельным  участком, расположенным в границах  сельских поселений  (пени по соответствующему платежу)</t>
  </si>
  <si>
    <t>182  1 06 06043 10 3000 110</t>
  </si>
  <si>
    <t>Земельный налог с физических лиц,обладающих земельным  участком, расположенным в границах  сельских поселений  (суммы денежных взысканий (штрафов) по соответствующему платежу согласно законодательситву Российской Федерации)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</si>
  <si>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</si>
  <si>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иного имущества, находящегося в собственности сельских 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</si>
  <si>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Прочие межбюджетные трансферты, передаваемые бюджетам сельских поселений</t>
  </si>
  <si>
    <t>Возврат прочих  остатков субсидий, субвенций и иных межбюджетных трансфертов, имеющих целевое назначение, прошлых лет из бюджетов сельских поселений</t>
  </si>
  <si>
    <t>от                     №</t>
  </si>
  <si>
    <t>Доходы бюджета сельского поселения Аган по кодам классификации доходов бюджетов Российской Федерации  за 2019 год</t>
  </si>
  <si>
    <t>653 2 02 15001 10 0000 150</t>
  </si>
  <si>
    <t>653 2 02 15002 10 0000 150</t>
  </si>
  <si>
    <t>653 2 02  35930 10 0000 150</t>
  </si>
  <si>
    <t>653 2 02 35118 10 0000 150</t>
  </si>
  <si>
    <t>653 2 02 30024 10 0000 150</t>
  </si>
  <si>
    <t>653 2 02 40014 10 0000 150</t>
  </si>
  <si>
    <t>653 2 02 49999 10 0000 150</t>
  </si>
  <si>
    <t>653 2 19 60010 10 0000 150</t>
  </si>
  <si>
    <t>Дотации бюджетам сельских поселений  на выравнивание бюджетной обеспеченности</t>
  </si>
  <si>
    <t xml:space="preserve">Дотации  бюджетам сельских  поселений на поддержку мер по обеспечению сбалансированности бюджетов 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</si>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</sst>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8" fillId="0" borderId="1" xfId="0" applyNumberFormat="1" applyFont="1" applyBorder="1"/>
    <xf numFmtId="164" fontId="4" fillId="0" borderId="1" xfId="0" applyNumberFormat="1" applyFont="1" applyBorder="1"/>
    <xf numFmtId="164" fontId="4" fillId="0" borderId="4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1" xfId="0" applyNumberFormat="1" applyFont="1" applyBorder="1"/>
    <xf numFmtId="165" fontId="6" fillId="0" borderId="0" xfId="0" applyNumberFormat="1" applyFont="1"/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64" fontId="10" fillId="0" borderId="1" xfId="0" applyNumberFormat="1" applyFont="1" applyBorder="1"/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49" fontId="4" fillId="2" borderId="3" xfId="2" applyNumberFormat="1" applyFont="1" applyFill="1" applyBorder="1" applyAlignment="1" applyProtection="1">
      <alignment horizontal="center" vertical="top" wrapText="1"/>
      <protection hidden="1"/>
    </xf>
    <xf numFmtId="49" fontId="4" fillId="2" borderId="1" xfId="2" applyNumberFormat="1" applyFont="1" applyFill="1" applyBorder="1" applyAlignment="1" applyProtection="1">
      <alignment horizontal="center" vertical="top" wrapText="1"/>
      <protection hidden="1"/>
    </xf>
    <xf numFmtId="0" fontId="4" fillId="2" borderId="4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2" borderId="2" xfId="2" applyFont="1" applyFill="1" applyBorder="1" applyAlignment="1" applyProtection="1">
      <alignment vertical="center" wrapText="1"/>
      <protection hidden="1"/>
    </xf>
    <xf numFmtId="0" fontId="4" fillId="2" borderId="1" xfId="2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2" borderId="1" xfId="0" applyFont="1" applyFill="1" applyBorder="1"/>
    <xf numFmtId="0" fontId="12" fillId="2" borderId="1" xfId="0" applyFont="1" applyFill="1" applyBorder="1"/>
    <xf numFmtId="0" fontId="5" fillId="0" borderId="0" xfId="0" applyFont="1" applyAlignment="1">
      <alignment horizontal="center" wrapText="1"/>
    </xf>
    <xf numFmtId="0" fontId="4" fillId="0" borderId="0" xfId="1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</cellXfs>
  <cellStyles count="7">
    <cellStyle name="Обычный" xfId="0" builtinId="0"/>
    <cellStyle name="Обычный 2" xfId="3"/>
    <cellStyle name="Обычный 2 2" xfId="5"/>
    <cellStyle name="Обычный 2 3" xfId="6"/>
    <cellStyle name="Обычный 3" xfId="4"/>
    <cellStyle name="Обычный 4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workbookViewId="0">
      <selection activeCell="F35" sqref="F35"/>
    </sheetView>
  </sheetViews>
  <sheetFormatPr defaultColWidth="9.140625" defaultRowHeight="15" x14ac:dyDescent="0.25"/>
  <cols>
    <col min="1" max="1" width="22.28515625" style="1" customWidth="1"/>
    <col min="2" max="2" width="53.42578125" style="1" customWidth="1"/>
    <col min="3" max="3" width="18.140625" style="1" customWidth="1"/>
    <col min="4" max="4" width="18" style="1" customWidth="1"/>
    <col min="5" max="5" width="12.7109375" style="1" customWidth="1"/>
    <col min="6" max="16384" width="9.140625" style="1"/>
  </cols>
  <sheetData>
    <row r="1" spans="1:5" x14ac:dyDescent="0.25">
      <c r="C1" s="48" t="s">
        <v>6</v>
      </c>
      <c r="D1" s="49"/>
    </row>
    <row r="2" spans="1:5" x14ac:dyDescent="0.25">
      <c r="C2" s="48" t="s">
        <v>8</v>
      </c>
      <c r="D2" s="49"/>
    </row>
    <row r="3" spans="1:5" x14ac:dyDescent="0.25">
      <c r="C3" s="48" t="s">
        <v>0</v>
      </c>
      <c r="D3" s="49"/>
    </row>
    <row r="4" spans="1:5" x14ac:dyDescent="0.25">
      <c r="C4" s="48" t="s">
        <v>75</v>
      </c>
      <c r="D4" s="49"/>
    </row>
    <row r="6" spans="1:5" ht="39.75" customHeight="1" x14ac:dyDescent="0.3">
      <c r="A6" s="47" t="s">
        <v>76</v>
      </c>
      <c r="B6" s="47"/>
      <c r="C6" s="47"/>
      <c r="D6" s="47"/>
    </row>
    <row r="8" spans="1:5" s="7" customFormat="1" ht="53.45" customHeight="1" x14ac:dyDescent="0.25">
      <c r="A8" s="6" t="s">
        <v>1</v>
      </c>
      <c r="B8" s="6" t="s">
        <v>48</v>
      </c>
      <c r="C8" s="6" t="s">
        <v>49</v>
      </c>
      <c r="D8" s="6" t="s">
        <v>7</v>
      </c>
    </row>
    <row r="9" spans="1:5" s="2" customFormat="1" ht="12" customHeight="1" x14ac:dyDescent="0.3">
      <c r="A9" s="3">
        <v>1</v>
      </c>
      <c r="B9" s="3">
        <v>2</v>
      </c>
      <c r="C9" s="3">
        <v>3</v>
      </c>
      <c r="D9" s="3">
        <v>4</v>
      </c>
    </row>
    <row r="10" spans="1:5" s="2" customFormat="1" ht="21" customHeight="1" x14ac:dyDescent="0.2">
      <c r="A10" s="50" t="s">
        <v>46</v>
      </c>
      <c r="B10" s="51"/>
      <c r="C10" s="12">
        <f>C11+C12+C13+C14</f>
        <v>664</v>
      </c>
      <c r="D10" s="12">
        <f>D11+D12+D13+D14</f>
        <v>789.80000000000007</v>
      </c>
      <c r="E10" s="18"/>
    </row>
    <row r="11" spans="1:5" s="2" customFormat="1" ht="66" customHeight="1" x14ac:dyDescent="0.2">
      <c r="A11" s="8" t="s">
        <v>27</v>
      </c>
      <c r="B11" s="11" t="s">
        <v>31</v>
      </c>
      <c r="C11" s="13">
        <v>229</v>
      </c>
      <c r="D11" s="13">
        <v>359.5</v>
      </c>
      <c r="E11" s="18"/>
    </row>
    <row r="12" spans="1:5" s="2" customFormat="1" ht="84.75" customHeight="1" x14ac:dyDescent="0.2">
      <c r="A12" s="8" t="s">
        <v>28</v>
      </c>
      <c r="B12" s="11" t="s">
        <v>32</v>
      </c>
      <c r="C12" s="13">
        <v>2</v>
      </c>
      <c r="D12" s="13">
        <v>2.6</v>
      </c>
      <c r="E12" s="18"/>
    </row>
    <row r="13" spans="1:5" s="2" customFormat="1" ht="65.25" customHeight="1" x14ac:dyDescent="0.2">
      <c r="A13" s="8" t="s">
        <v>29</v>
      </c>
      <c r="B13" s="11" t="s">
        <v>33</v>
      </c>
      <c r="C13" s="13">
        <v>433</v>
      </c>
      <c r="D13" s="13">
        <v>480.3</v>
      </c>
      <c r="E13" s="18"/>
    </row>
    <row r="14" spans="1:5" s="2" customFormat="1" ht="71.25" customHeight="1" x14ac:dyDescent="0.2">
      <c r="A14" s="8" t="s">
        <v>30</v>
      </c>
      <c r="B14" s="11" t="s">
        <v>34</v>
      </c>
      <c r="C14" s="13">
        <v>0</v>
      </c>
      <c r="D14" s="13">
        <v>-52.6</v>
      </c>
      <c r="E14" s="18"/>
    </row>
    <row r="15" spans="1:5" s="2" customFormat="1" ht="33" customHeight="1" x14ac:dyDescent="0.25">
      <c r="A15" s="41" t="s">
        <v>53</v>
      </c>
      <c r="B15" s="42"/>
      <c r="C15" s="12">
        <f>C16+C17+C18+C19+C20+C21+C22+C23+C24+C25+C26+C27+C28+C29+C30</f>
        <v>1139</v>
      </c>
      <c r="D15" s="12">
        <f>D16+D17+D18+D19+D20+D21+D22+D23+D24+D25+D26+D27+D28+D29+D30</f>
        <v>1215.1999999999998</v>
      </c>
      <c r="E15" s="18"/>
    </row>
    <row r="16" spans="1:5" s="4" customFormat="1" ht="89.25" x14ac:dyDescent="0.2">
      <c r="A16" s="8" t="s">
        <v>12</v>
      </c>
      <c r="B16" s="5" t="s">
        <v>51</v>
      </c>
      <c r="C16" s="13">
        <v>1100</v>
      </c>
      <c r="D16" s="17">
        <v>1118</v>
      </c>
      <c r="E16" s="18"/>
    </row>
    <row r="17" spans="1:21" s="2" customFormat="1" ht="72.599999999999994" customHeight="1" x14ac:dyDescent="0.2">
      <c r="A17" s="8" t="s">
        <v>13</v>
      </c>
      <c r="B17" s="5" t="s">
        <v>52</v>
      </c>
      <c r="C17" s="13">
        <v>0</v>
      </c>
      <c r="D17" s="17">
        <v>14.8</v>
      </c>
      <c r="E17" s="18"/>
    </row>
    <row r="18" spans="1:21" s="2" customFormat="1" ht="116.1" customHeight="1" x14ac:dyDescent="0.2">
      <c r="A18" s="8" t="s">
        <v>54</v>
      </c>
      <c r="B18" s="5" t="s">
        <v>55</v>
      </c>
      <c r="C18" s="13">
        <v>0</v>
      </c>
      <c r="D18" s="17">
        <v>7.7</v>
      </c>
      <c r="E18" s="18"/>
    </row>
    <row r="19" spans="1:21" s="2" customFormat="1" ht="116.1" customHeight="1" x14ac:dyDescent="0.2">
      <c r="A19" s="8" t="s">
        <v>56</v>
      </c>
      <c r="B19" s="5" t="s">
        <v>57</v>
      </c>
      <c r="C19" s="13">
        <v>0</v>
      </c>
      <c r="D19" s="17">
        <v>0.1</v>
      </c>
      <c r="E19" s="18"/>
    </row>
    <row r="20" spans="1:21" s="2" customFormat="1" ht="116.1" customHeight="1" x14ac:dyDescent="0.2">
      <c r="A20" s="8" t="s">
        <v>61</v>
      </c>
      <c r="B20" s="5" t="s">
        <v>58</v>
      </c>
      <c r="C20" s="13">
        <v>0</v>
      </c>
      <c r="D20" s="17">
        <v>0.1</v>
      </c>
      <c r="E20" s="18"/>
    </row>
    <row r="21" spans="1:21" s="4" customFormat="1" ht="66.95" customHeight="1" x14ac:dyDescent="0.2">
      <c r="A21" s="8" t="s">
        <v>14</v>
      </c>
      <c r="B21" s="5" t="s">
        <v>59</v>
      </c>
      <c r="C21" s="13">
        <v>0</v>
      </c>
      <c r="D21" s="17">
        <v>0.7</v>
      </c>
      <c r="E21" s="18"/>
    </row>
    <row r="22" spans="1:21" s="4" customFormat="1" ht="57" customHeight="1" x14ac:dyDescent="0.2">
      <c r="A22" s="8" t="s">
        <v>43</v>
      </c>
      <c r="B22" s="11" t="s">
        <v>60</v>
      </c>
      <c r="C22" s="13">
        <v>0</v>
      </c>
      <c r="D22" s="17">
        <v>0.4</v>
      </c>
      <c r="E22" s="18"/>
    </row>
    <row r="23" spans="1:21" s="4" customFormat="1" ht="63.6" customHeight="1" x14ac:dyDescent="0.2">
      <c r="A23" s="8" t="s">
        <v>44</v>
      </c>
      <c r="B23" s="20" t="s">
        <v>35</v>
      </c>
      <c r="C23" s="23">
        <v>0</v>
      </c>
      <c r="D23" s="23">
        <v>0.1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" customFormat="1" ht="57" customHeight="1" x14ac:dyDescent="0.2">
      <c r="A24" s="8" t="s">
        <v>15</v>
      </c>
      <c r="B24" s="11" t="s">
        <v>62</v>
      </c>
      <c r="C24" s="13">
        <v>34</v>
      </c>
      <c r="D24" s="17">
        <v>58.6</v>
      </c>
      <c r="E24" s="18"/>
    </row>
    <row r="25" spans="1:21" s="2" customFormat="1" ht="42.6" customHeight="1" x14ac:dyDescent="0.2">
      <c r="A25" s="8" t="s">
        <v>36</v>
      </c>
      <c r="B25" s="20" t="s">
        <v>63</v>
      </c>
      <c r="C25" s="23">
        <v>0</v>
      </c>
      <c r="D25" s="22">
        <v>3.9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2" customFormat="1" ht="51.95" customHeight="1" x14ac:dyDescent="0.2">
      <c r="A26" s="8" t="s">
        <v>37</v>
      </c>
      <c r="B26" s="20" t="s">
        <v>66</v>
      </c>
      <c r="C26" s="23">
        <v>5</v>
      </c>
      <c r="D26" s="23">
        <v>0.4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2" customFormat="1" ht="51.95" customHeight="1" x14ac:dyDescent="0.2">
      <c r="A27" s="8" t="s">
        <v>64</v>
      </c>
      <c r="B27" s="20" t="s">
        <v>65</v>
      </c>
      <c r="C27" s="23">
        <v>0</v>
      </c>
      <c r="D27" s="23">
        <v>0.1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2" customFormat="1" ht="55.5" customHeight="1" x14ac:dyDescent="0.2">
      <c r="A28" s="8" t="s">
        <v>16</v>
      </c>
      <c r="B28" s="11" t="s">
        <v>67</v>
      </c>
      <c r="C28" s="24">
        <v>0</v>
      </c>
      <c r="D28" s="24">
        <v>8.6999999999999993</v>
      </c>
      <c r="E28" s="18"/>
    </row>
    <row r="29" spans="1:21" s="2" customFormat="1" ht="40.5" customHeight="1" x14ac:dyDescent="0.2">
      <c r="A29" s="8" t="s">
        <v>38</v>
      </c>
      <c r="B29" s="11" t="s">
        <v>68</v>
      </c>
      <c r="C29" s="23">
        <v>0</v>
      </c>
      <c r="D29" s="23">
        <v>0.5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" customFormat="1" ht="53.45" customHeight="1" x14ac:dyDescent="0.2">
      <c r="A30" s="8" t="s">
        <v>69</v>
      </c>
      <c r="B30" s="11" t="s">
        <v>70</v>
      </c>
      <c r="C30" s="23">
        <v>0</v>
      </c>
      <c r="D30" s="23">
        <v>1.1000000000000001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2" customFormat="1" ht="15" customHeight="1" x14ac:dyDescent="0.2">
      <c r="A31" s="43" t="s">
        <v>47</v>
      </c>
      <c r="B31" s="44"/>
      <c r="C31" s="12">
        <f>C32+C33+C34+C35+C36+C38+C42+C43+C45+C46+C47+C48+C49+C51</f>
        <v>52367.400000000009</v>
      </c>
      <c r="D31" s="12">
        <f>D32+D33+D34+D35+D36+D38+D42+D43+D45+D46+D47+D48+D49+D51</f>
        <v>47834.8</v>
      </c>
      <c r="E31" s="18"/>
    </row>
    <row r="32" spans="1:21" s="2" customFormat="1" ht="57" customHeight="1" x14ac:dyDescent="0.2">
      <c r="A32" s="8" t="s">
        <v>39</v>
      </c>
      <c r="B32" s="11" t="s">
        <v>2</v>
      </c>
      <c r="C32" s="13">
        <v>8</v>
      </c>
      <c r="D32" s="17">
        <v>5.0999999999999996</v>
      </c>
      <c r="E32" s="18"/>
    </row>
    <row r="33" spans="1:21" s="2" customFormat="1" ht="48.6" customHeight="1" x14ac:dyDescent="0.2">
      <c r="A33" s="9" t="s">
        <v>40</v>
      </c>
      <c r="B33" s="20" t="s">
        <v>41</v>
      </c>
      <c r="C33" s="23">
        <v>162</v>
      </c>
      <c r="D33" s="23">
        <v>296.7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" customFormat="1" ht="27.95" customHeight="1" x14ac:dyDescent="0.2">
      <c r="A34" s="8" t="s">
        <v>42</v>
      </c>
      <c r="B34" s="11" t="s">
        <v>71</v>
      </c>
      <c r="C34" s="24">
        <v>65</v>
      </c>
      <c r="D34" s="25">
        <v>81.7</v>
      </c>
      <c r="E34" s="18"/>
    </row>
    <row r="35" spans="1:21" s="2" customFormat="1" ht="24" customHeight="1" x14ac:dyDescent="0.2">
      <c r="A35" s="9" t="s">
        <v>17</v>
      </c>
      <c r="B35" s="10" t="s">
        <v>5</v>
      </c>
      <c r="C35" s="14">
        <v>59</v>
      </c>
      <c r="D35" s="16">
        <v>85.6</v>
      </c>
      <c r="E35" s="18"/>
    </row>
    <row r="36" spans="1:21" s="2" customFormat="1" ht="17.25" customHeight="1" x14ac:dyDescent="0.2">
      <c r="A36" s="9" t="s">
        <v>18</v>
      </c>
      <c r="B36" s="10" t="s">
        <v>4</v>
      </c>
      <c r="C36" s="14">
        <v>666.2</v>
      </c>
      <c r="D36" s="13">
        <v>720.5</v>
      </c>
      <c r="E36" s="18"/>
    </row>
    <row r="37" spans="1:21" s="2" customFormat="1" ht="0.75" hidden="1" customHeight="1" x14ac:dyDescent="0.3">
      <c r="A37" s="9" t="s">
        <v>20</v>
      </c>
      <c r="B37" s="10" t="s">
        <v>9</v>
      </c>
      <c r="C37" s="14">
        <v>0</v>
      </c>
      <c r="D37" s="13">
        <v>0</v>
      </c>
      <c r="E37" s="18"/>
    </row>
    <row r="38" spans="1:21" s="2" customFormat="1" ht="77.099999999999994" customHeight="1" x14ac:dyDescent="0.2">
      <c r="A38" s="28" t="s">
        <v>20</v>
      </c>
      <c r="B38" s="32" t="s">
        <v>72</v>
      </c>
      <c r="C38" s="14">
        <v>0</v>
      </c>
      <c r="D38" s="13">
        <v>76.900000000000006</v>
      </c>
      <c r="E38" s="18"/>
    </row>
    <row r="39" spans="1:21" s="2" customFormat="1" ht="12" hidden="1" customHeight="1" x14ac:dyDescent="0.3">
      <c r="A39" s="33" t="s">
        <v>21</v>
      </c>
      <c r="B39" s="34" t="s">
        <v>10</v>
      </c>
      <c r="C39" s="12">
        <f>C40</f>
        <v>0</v>
      </c>
      <c r="D39" s="12">
        <f>D40</f>
        <v>0</v>
      </c>
      <c r="E39" s="18"/>
    </row>
    <row r="40" spans="1:21" s="2" customFormat="1" ht="19.5" hidden="1" customHeight="1" x14ac:dyDescent="0.3">
      <c r="A40" s="35" t="s">
        <v>26</v>
      </c>
      <c r="B40" s="32" t="s">
        <v>19</v>
      </c>
      <c r="C40" s="13">
        <v>0</v>
      </c>
      <c r="D40" s="15">
        <v>0</v>
      </c>
      <c r="E40" s="18"/>
    </row>
    <row r="41" spans="1:21" s="2" customFormat="1" ht="1.5" hidden="1" customHeight="1" x14ac:dyDescent="0.3">
      <c r="A41" s="35" t="s">
        <v>22</v>
      </c>
      <c r="B41" s="36" t="s">
        <v>11</v>
      </c>
      <c r="C41" s="13">
        <v>0</v>
      </c>
      <c r="D41" s="15">
        <v>0</v>
      </c>
      <c r="E41" s="18"/>
    </row>
    <row r="42" spans="1:21" s="2" customFormat="1" ht="32.450000000000003" customHeight="1" x14ac:dyDescent="0.2">
      <c r="A42" s="28" t="s">
        <v>77</v>
      </c>
      <c r="B42" s="36" t="s">
        <v>85</v>
      </c>
      <c r="C42" s="13">
        <v>5935.2</v>
      </c>
      <c r="D42" s="13">
        <v>5935.2</v>
      </c>
      <c r="E42" s="18"/>
    </row>
    <row r="43" spans="1:21" ht="25.5" x14ac:dyDescent="0.25">
      <c r="A43" s="28" t="s">
        <v>78</v>
      </c>
      <c r="B43" s="36" t="s">
        <v>86</v>
      </c>
      <c r="C43" s="13">
        <v>41689.9</v>
      </c>
      <c r="D43" s="13">
        <v>36899.199999999997</v>
      </c>
      <c r="E43" s="18"/>
    </row>
    <row r="44" spans="1:21" ht="14.1" hidden="1" x14ac:dyDescent="0.3">
      <c r="A44" s="29" t="s">
        <v>23</v>
      </c>
      <c r="B44" s="37" t="s">
        <v>3</v>
      </c>
      <c r="C44" s="13"/>
      <c r="D44" s="13"/>
      <c r="E44" s="18"/>
    </row>
    <row r="45" spans="1:21" ht="25.5" x14ac:dyDescent="0.25">
      <c r="A45" s="30" t="s">
        <v>79</v>
      </c>
      <c r="B45" s="38" t="s">
        <v>87</v>
      </c>
      <c r="C45" s="13">
        <v>20.8</v>
      </c>
      <c r="D45" s="13">
        <v>20.8</v>
      </c>
      <c r="E45" s="18"/>
    </row>
    <row r="46" spans="1:21" ht="38.25" x14ac:dyDescent="0.25">
      <c r="A46" s="30" t="s">
        <v>80</v>
      </c>
      <c r="B46" s="38" t="s">
        <v>88</v>
      </c>
      <c r="C46" s="13">
        <v>173.8</v>
      </c>
      <c r="D46" s="13">
        <v>173.8</v>
      </c>
      <c r="E46" s="18"/>
    </row>
    <row r="47" spans="1:21" ht="25.5" x14ac:dyDescent="0.25">
      <c r="A47" s="30" t="s">
        <v>81</v>
      </c>
      <c r="B47" s="38" t="s">
        <v>45</v>
      </c>
      <c r="C47" s="13">
        <v>0.3</v>
      </c>
      <c r="D47" s="13">
        <v>0.3</v>
      </c>
      <c r="E47" s="18"/>
    </row>
    <row r="48" spans="1:21" ht="63.75" x14ac:dyDescent="0.25">
      <c r="A48" s="31" t="s">
        <v>82</v>
      </c>
      <c r="B48" s="39" t="s">
        <v>89</v>
      </c>
      <c r="C48" s="13">
        <v>1583.2</v>
      </c>
      <c r="D48" s="13">
        <v>1583.2</v>
      </c>
      <c r="E48" s="18"/>
    </row>
    <row r="49" spans="1:5" ht="25.5" x14ac:dyDescent="0.25">
      <c r="A49" s="31" t="s">
        <v>83</v>
      </c>
      <c r="B49" s="39" t="s">
        <v>73</v>
      </c>
      <c r="C49" s="13">
        <v>2004</v>
      </c>
      <c r="D49" s="13">
        <v>2003.8</v>
      </c>
      <c r="E49" s="18"/>
    </row>
    <row r="50" spans="1:5" ht="2.25" hidden="1" customHeight="1" x14ac:dyDescent="0.3">
      <c r="A50" s="31" t="s">
        <v>25</v>
      </c>
      <c r="B50" s="40" t="s">
        <v>24</v>
      </c>
      <c r="C50" s="17">
        <v>0</v>
      </c>
      <c r="D50" s="19">
        <v>0</v>
      </c>
    </row>
    <row r="51" spans="1:5" ht="42.95" customHeight="1" x14ac:dyDescent="0.25">
      <c r="A51" s="31" t="s">
        <v>84</v>
      </c>
      <c r="B51" s="40" t="s">
        <v>74</v>
      </c>
      <c r="C51" s="26">
        <v>0</v>
      </c>
      <c r="D51" s="26">
        <v>-48</v>
      </c>
    </row>
    <row r="52" spans="1:5" x14ac:dyDescent="0.25">
      <c r="A52" s="45" t="s">
        <v>50</v>
      </c>
      <c r="B52" s="46"/>
      <c r="C52" s="27">
        <f>C10+C15+C31</f>
        <v>54170.400000000009</v>
      </c>
      <c r="D52" s="27">
        <f>D10+D15+D31</f>
        <v>49839.8</v>
      </c>
    </row>
  </sheetData>
  <mergeCells count="9">
    <mergeCell ref="A15:B15"/>
    <mergeCell ref="A31:B31"/>
    <mergeCell ref="A52:B52"/>
    <mergeCell ref="A6:D6"/>
    <mergeCell ref="C1:D1"/>
    <mergeCell ref="C4:D4"/>
    <mergeCell ref="C2:D2"/>
    <mergeCell ref="C3:D3"/>
    <mergeCell ref="A10:B10"/>
  </mergeCells>
  <pageMargins left="0.70866141732283472" right="0.70866141732283472" top="0.74803149606299213" bottom="0.74803149606299213" header="0.31496062992125984" footer="0.31496062992125984"/>
  <pageSetup paperSize="9" scale="7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2020-05-13T06:40:16Z</dcterms:modified>
</cp:coreProperties>
</file>